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ME" sheetId="1" r:id="rId1"/>
  </sheets>
  <definedNames>
    <definedName name="_xlnm.Print_Area" localSheetId="0">'CME'!$A$1:$H$49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9">
    <numFmt numFmtId="165" formatCode="#,##0.00 &quot;€&quot;"/>
    <numFmt numFmtId="166" formatCode="#,##0.00 &quot;€&quot;"/>
    <numFmt numFmtId="167" formatCode="#,##0.00 &quot;€&quot;"/>
    <numFmt numFmtId="168" formatCode="#,##0.00 &quot;€&quot;"/>
    <numFmt numFmtId="169" formatCode="#,##0.00 &quot;€&quot;"/>
    <numFmt numFmtId="170" formatCode="#,##0.00 &quot;€&quot;"/>
    <numFmt numFmtId="171" formatCode="#,##0.00 &quot;€&quot;"/>
    <numFmt numFmtId="172" formatCode="#,##0.00 &quot;€&quot;"/>
    <numFmt numFmtId="173" formatCode="#,##0.00 &quot;€&quot;"/>
  </numFmts>
  <fonts count="25" x14ac:knownFonts="1">
    <font>
      <sz val="11"/>
      <name val="Calibri"/>
    </font>
    <font>
      <sz val="11"/>
      <name val="Calibri"/>
    </font>
    <font>
      <sz val="22"/>
      <name val="Calibri"/>
      <b/>
      <color rgb="1F3864"/>
    </font>
    <font>
      <sz val="12"/>
      <name val="Calibri"/>
      <b/>
      <color rgb="2F5496"/>
    </font>
    <font>
      <sz val="14"/>
      <name val="Calibri"/>
      <i/>
      <color rgb="2F5496"/>
    </font>
    <font>
      <sz val="11"/>
      <name val="Calibri"/>
      <color rgb="64748B"/>
    </font>
    <font>
      <sz val="16"/>
      <name val="Calibri"/>
      <b/>
      <color rgb="FFFFFF"/>
    </font>
    <font>
      <sz val="16"/>
      <name val="Calibri"/>
      <b/>
      <color rgb="FFFFFF"/>
    </font>
    <font>
      <sz val="12"/>
      <name val="Calibri"/>
      <b/>
      <i/>
      <color rgb="1F4E78"/>
    </font>
    <font>
      <sz val="12"/>
      <name val="Calibri"/>
      <b/>
      <i/>
      <color rgb="1F4E78"/>
    </font>
    <font>
      <sz val="11"/>
      <name val="Calibri"/>
      <b/>
      <color rgb="FFFFFF"/>
    </font>
    <font>
      <sz val="11"/>
      <name val="Calibri"/>
      <b/>
      <color rgb="FFFFFF"/>
    </font>
    <font>
      <sz val="11"/>
      <name val="Calibri"/>
      <b/>
      <color rgb="1F4E78"/>
    </font>
    <font>
      <sz val="11"/>
      <name val="Calibri"/>
      <b/>
      <color rgb="1F4E78"/>
    </font>
    <font>
      <sz val="11"/>
      <name val="Calibri"/>
      <b/>
      <color rgb="1F4E78"/>
    </font>
    <font>
      <sz val="11"/>
      <name val="Calibri"/>
      <b/>
      <color rgb="1F4E78"/>
    </font>
    <font>
      <sz val="11"/>
      <name val="Calibri"/>
      <b/>
      <color rgb="1F4E78"/>
    </font>
    <font>
      <sz val="11"/>
      <name val="Calibri"/>
      <b/>
      <color rgb="1F4E78"/>
    </font>
    <font>
      <sz val="11"/>
      <name val="Calibri"/>
      <b/>
    </font>
    <font>
      <sz val="11"/>
      <name val="Calibri"/>
      <b/>
    </font>
    <font>
      <sz val="11"/>
      <name val="Calibri"/>
      <b/>
    </font>
    <font>
      <sz val="11"/>
      <name val="Calibri"/>
      <b/>
      <color rgb="0000FF"/>
    </font>
    <font>
      <sz val="11"/>
      <name val="Calibri"/>
      <b/>
    </font>
    <font>
      <sz val="12"/>
      <name val="Calibri"/>
      <b/>
    </font>
    <font>
      <sz val="12"/>
      <name val="Calibri"/>
      <b/>
    </font>
  </fonts>
  <fills count="41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1F3864"/>
        <bgColor/>
      </patternFill>
    </fill>
    <fill>
      <patternFill patternType="solid">
        <fgColor rgb="FF1F3864"/>
        <bgColor/>
      </patternFill>
    </fill>
    <fill>
      <patternFill patternType="solid">
        <fgColor rgb="FFD9E1F2"/>
        <bgColor/>
      </patternFill>
    </fill>
    <fill>
      <patternFill patternType="solid">
        <fgColor rgb="FFD9E1F2"/>
        <bgColor/>
      </patternFill>
    </fill>
    <fill>
      <patternFill patternType="solid">
        <fgColor rgb="FF2F5496"/>
        <bgColor/>
      </patternFill>
    </fill>
    <fill>
      <patternFill patternType="solid">
        <fgColor rgb="FF2F5496"/>
        <bgColor/>
      </patternFill>
    </fill>
    <fill>
      <patternFill patternType="solid">
        <fgColor rgb="FFD9E1F2"/>
        <bgColor/>
      </patternFill>
    </fill>
    <fill>
      <patternFill patternType="solid">
        <fgColor rgb="FFD9E1F2"/>
        <bgColor/>
      </patternFill>
    </fill>
    <fill>
      <patternFill patternType="solid">
        <fgColor rgb="FFD9E1F2"/>
        <bgColor/>
      </patternFill>
    </fill>
    <fill>
      <patternFill patternType="solid">
        <fgColor rgb="FFFFFFFF"/>
        <bgColor/>
      </patternFill>
    </fill>
    <fill>
      <patternFill patternType="solid">
        <fgColor rgb="FFFFFFFF"/>
        <bgColor/>
      </patternFill>
    </fill>
    <fill>
      <patternFill patternType="solid">
        <fgColor rgb="FFFFFFFF"/>
        <bgColor/>
      </patternFill>
    </fill>
    <fill>
      <patternFill patternType="solid">
        <fgColor rgb="FFFFFFFF"/>
        <bgColor/>
      </patternFill>
    </fill>
    <fill>
      <patternFill patternType="solid">
        <fgColor rgb="FFFFFFFF"/>
        <bgColor/>
      </patternFill>
    </fill>
    <fill>
      <patternFill patternType="solid">
        <fgColor rgb="FFFFFFFF"/>
        <bgColor/>
      </patternFill>
    </fill>
    <fill>
      <patternFill patternType="solid">
        <fgColor rgb="FFF2F6FA"/>
        <bgColor/>
      </patternFill>
    </fill>
    <fill>
      <patternFill patternType="solid">
        <fgColor rgb="FFF2F6FA"/>
        <bgColor/>
      </patternFill>
    </fill>
    <fill>
      <patternFill patternType="solid">
        <fgColor rgb="FFF2F6FA"/>
        <bgColor/>
      </patternFill>
    </fill>
    <fill>
      <patternFill patternType="solid">
        <fgColor rgb="FFF2F6FA"/>
        <bgColor/>
      </patternFill>
    </fill>
    <fill>
      <patternFill patternType="solid">
        <fgColor rgb="FFF2F6FA"/>
        <bgColor/>
      </patternFill>
    </fill>
    <fill>
      <patternFill patternType="solid">
        <fgColor rgb="FFF2F6FA"/>
        <bgColor/>
      </patternFill>
    </fill>
    <fill>
      <patternFill patternType="solid">
        <fgColor rgb="FFD9E1F2"/>
        <bgColor/>
      </patternFill>
    </fill>
    <fill>
      <patternFill patternType="solid">
        <fgColor rgb="FFD9E1F2"/>
        <bgColor/>
      </patternFill>
    </fill>
    <fill>
      <patternFill patternType="solid">
        <fgColor rgb="FFD9E1F2"/>
        <bgColor/>
      </patternFill>
    </fill>
    <fill>
      <patternFill patternType="solid">
        <fgColor rgb="FFD9E1F2"/>
        <bgColor/>
      </patternFill>
    </fill>
    <fill>
      <patternFill patternType="solid">
        <fgColor rgb="FFD9E1F2"/>
        <bgColor/>
      </patternFill>
    </fill>
    <fill>
      <patternFill patternType="solid">
        <fgColor rgb="FFE9EEF4"/>
        <bgColor/>
      </patternFill>
    </fill>
    <fill>
      <patternFill patternType="solid">
        <fgColor rgb="FFE9EEF4"/>
        <bgColor/>
      </patternFill>
    </fill>
    <fill>
      <patternFill patternType="solid">
        <fgColor rgb="FFE9EEF4"/>
        <bgColor/>
      </patternFill>
    </fill>
    <fill>
      <patternFill patternType="solid">
        <fgColor rgb="FFE9EEF4"/>
        <bgColor/>
      </patternFill>
    </fill>
    <fill>
      <patternFill patternType="solid">
        <fgColor rgb="FFDDEBF7"/>
        <bgColor/>
      </patternFill>
    </fill>
    <fill>
      <patternFill patternType="solid">
        <fgColor rgb="FFDDEBF7"/>
        <bgColor/>
      </patternFill>
    </fill>
    <fill>
      <patternFill patternType="solid">
        <fgColor rgb="FFDDEBF7"/>
        <bgColor/>
      </patternFill>
    </fill>
    <fill>
      <patternFill patternType="solid">
        <fgColor rgb="FFFFFFCC"/>
        <bgColor/>
      </patternFill>
    </fill>
    <fill>
      <patternFill patternType="solid">
        <fgColor rgb="FFDDEBF7"/>
        <bgColor/>
      </patternFill>
    </fill>
    <fill>
      <patternFill patternType="solid">
        <fgColor rgb="FFC3D0E8"/>
        <bgColor/>
      </patternFill>
    </fill>
    <fill>
      <patternFill patternType="solid">
        <fgColor rgb="FFC3D0E8"/>
        <bgColor/>
      </patternFill>
    </fill>
    <fill>
      <patternFill patternType="solid">
        <fgColor rgb="FFC3D0E8"/>
        <bgColor/>
      </patternFill>
    </fill>
    <fill>
      <patternFill patternType="solid">
        <fgColor rgb="FFC3D0E8"/>
        <bgColor/>
      </patternFill>
    </fill>
  </fills>
  <borders count="2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8EA9DB"/>
      </bottom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>
        <color rgb="8EA9DB"/>
      </top>
      <bottom style="thin">
        <color rgb="8EA9DB"/>
      </bottom>
      <diagonal/>
    </border>
    <border>
      <left/>
      <right/>
      <top style="thin">
        <color rgb="8EA9DB"/>
      </top>
      <bottom style="thin">
        <color rgb="8EA9DB"/>
      </bottom>
      <diagonal/>
    </border>
    <border>
      <left/>
      <right/>
      <top style="thin">
        <color rgb="8EA9DB"/>
      </top>
      <bottom style="thin">
        <color rgb="8EA9DB"/>
      </bottom>
      <diagonal/>
    </border>
    <border>
      <left/>
      <right/>
      <top/>
      <bottom style="hair">
        <color rgb="E0E0E0"/>
      </bottom>
      <diagonal/>
    </border>
    <border>
      <left/>
      <right/>
      <top/>
      <bottom style="hair">
        <color rgb="E0E0E0"/>
      </bottom>
      <diagonal/>
    </border>
    <border>
      <left/>
      <right/>
      <top/>
      <bottom style="hair">
        <color rgb="E0E0E0"/>
      </bottom>
      <diagonal/>
    </border>
    <border>
      <left/>
      <right/>
      <top/>
      <bottom style="hair">
        <color rgb="E0E0E0"/>
      </bottom>
      <diagonal/>
    </border>
    <border>
      <left/>
      <right/>
      <top/>
      <bottom style="hair">
        <color rgb="E0E0E0"/>
      </bottom>
      <diagonal/>
    </border>
    <border>
      <left/>
      <right/>
      <top/>
      <bottom style="hair">
        <color rgb="E0E0E0"/>
      </bottom>
      <diagonal/>
    </border>
    <border>
      <left/>
      <right/>
      <top/>
      <bottom style="hair">
        <color rgb="E0E0E0"/>
      </bottom>
      <diagonal/>
    </border>
    <border>
      <left/>
      <right/>
      <top/>
      <bottom style="hair">
        <color rgb="E0E0E0"/>
      </bottom>
      <diagonal/>
    </border>
    <border>
      <left/>
      <right/>
      <top/>
      <bottom style="hair">
        <color rgb="E0E0E0"/>
      </bottom>
      <diagonal/>
    </border>
    <border>
      <left/>
      <right/>
      <top/>
      <bottom style="hair">
        <color rgb="E0E0E0"/>
      </bottom>
      <diagonal/>
    </border>
    <border>
      <left/>
      <right/>
      <top/>
      <bottom style="hair">
        <color rgb="E0E0E0"/>
      </bottom>
      <diagonal/>
    </border>
    <border>
      <left/>
      <right/>
      <top/>
      <bottom style="hair">
        <color rgb="E0E0E0"/>
      </bottom>
      <diagonal/>
    </border>
    <border>
      <left/>
      <right/>
      <top style="thin">
        <color rgb="8EA9DB"/>
      </top>
      <bottom style="thin">
        <color rgb="8EA9DB"/>
      </bottom>
      <diagonal/>
    </border>
    <border>
      <left/>
      <right/>
      <top style="thin">
        <color rgb="8EA9DB"/>
      </top>
      <bottom style="thin">
        <color rgb="8EA9DB"/>
      </bottom>
      <diagonal/>
    </border>
    <border>
      <left/>
      <right/>
      <top style="thin">
        <color rgb="8EA9DB"/>
      </top>
      <bottom style="thin">
        <color rgb="8EA9DB"/>
      </bottom>
      <diagonal/>
    </border>
    <border>
      <left/>
      <right/>
      <top style="thin">
        <color rgb="8EA9DB"/>
      </top>
      <bottom style="thin">
        <color rgb="8EA9DB"/>
      </bottom>
      <diagonal/>
    </border>
    <border>
      <left/>
      <right/>
      <top style="thin">
        <color rgb="8EA9DB"/>
      </top>
      <bottom style="thin">
        <color rgb="8EA9DB"/>
      </bottom>
      <diagonal/>
    </border>
    <border>
      <left style="thin">
        <color rgb="FFC000"/>
      </left>
      <right style="thin">
        <color rgb="FFC000"/>
      </right>
      <top style="thin">
        <color rgb="FFC000"/>
      </top>
      <bottom style="thin">
        <color rgb="FFC000"/>
      </bottom>
      <diagonal/>
    </border>
  </borders>
  <cellStyleXfs>
    <xf numFmtId="0" fontId="0" fillId="0" borderId="0"/>
  </cellStyleXfs>
  <cellXfs count="47">
    <xf numFmtId="0" fontId="0" fillId="0" borderId="0" xfId="0"/>
    <xf numFmtId="0" fontId="1" fillId="1" borderId="1" xfId="0" applyFont="1" applyFill="1" applyBorder="1"/>
    <xf numFmtId="0" fontId="0" fillId="0" borderId="0" xfId="0"/>
    <xf numFmtId="0" fontId="0" fillId="0" borderId="0" xfId="0" applyAlignment="1">
      <alignment horizontal="center" vertical="center" wrapText="true"/>
    </xf>
    <xf numFmtId="0" fontId="2" fillId="0" borderId="0" xfId="0" applyFont="1" applyAlignment="1">
      <alignment horizontal="center" vertical="center" wrapText="true"/>
    </xf>
    <xf numFmtId="0" fontId="3" fillId="0" borderId="2" xfId="0" applyFont="1" applyBorder="1" applyAlignment="1">
      <alignment horizontal="center" vertical="center" wrapText="true"/>
    </xf>
    <xf numFmtId="0" fontId="4" fillId="0" borderId="0" xfId="0" applyFont="1" applyAlignment="1">
      <alignment horizontal="center" vertical="center" wrapText="true"/>
    </xf>
    <xf numFmtId="0" fontId="5" fillId="0" borderId="0" xfId="0" applyFont="1" applyAlignment="1">
      <alignment horizontal="center" vertical="center" wrapText="true"/>
    </xf>
    <xf numFmtId="0" fontId="6" fillId="2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10" fillId="6" borderId="3" xfId="0" applyFont="1" applyFill="1" applyBorder="1" applyAlignment="1">
      <alignment horizontal="center" vertical="center" wrapText="true"/>
    </xf>
    <xf numFmtId="0" fontId="11" fillId="7" borderId="4" xfId="0" applyFont="1" applyFill="1" applyBorder="1" applyAlignment="1">
      <alignment horizontal="center" vertical="center" wrapText="true"/>
    </xf>
    <xf numFmtId="0" fontId="12" fillId="8" borderId="5" xfId="0" applyFont="1" applyFill="1" applyBorder="1" applyAlignment="1">
      <alignment vertical="center"/>
    </xf>
    <xf numFmtId="0" fontId="0" fillId="9" borderId="6" xfId="0" applyFill="1" applyBorder="1"/>
    <xf numFmtId="0" fontId="0" fillId="10" borderId="7" xfId="0" applyFill="1" applyBorder="1"/>
    <xf numFmtId="0" fontId="0" fillId="11" borderId="8" xfId="0" applyFill="1" applyBorder="1" applyAlignment="1">
      <alignment horizontal="center" vertical="top"/>
    </xf>
    <xf numFmtId="0" fontId="0" fillId="12" borderId="9" xfId="0" applyFill="1" applyBorder="1" applyAlignment="1">
      <alignment vertical="top" wrapText="true"/>
    </xf>
    <xf numFmtId="0" fontId="0" fillId="13" borderId="10" xfId="0" applyFill="1" applyBorder="1" applyAlignment="1">
      <alignment vertical="top" wrapText="true"/>
    </xf>
    <xf numFmtId="0" fontId="0" fillId="14" borderId="11" xfId="0" applyFill="1" applyBorder="1" applyAlignment="1">
      <alignment horizontal="center" vertical="top"/>
    </xf>
    <xf numFmtId="165" fontId="0" fillId="15" borderId="12" xfId="0" applyFill="1" applyBorder="1" applyNumberFormat="1" applyAlignment="1">
      <alignment horizontal="center" vertical="top"/>
    </xf>
    <xf numFmtId="166" fontId="0" fillId="16" borderId="13" xfId="0" applyFill="1" applyBorder="1" applyNumberFormat="1" applyAlignment="1">
      <alignment horizontal="center" vertical="top"/>
    </xf>
    <xf numFmtId="0" fontId="0" fillId="17" borderId="14" xfId="0" applyFill="1" applyBorder="1" applyAlignment="1">
      <alignment horizontal="center" vertical="top"/>
    </xf>
    <xf numFmtId="0" fontId="0" fillId="18" borderId="15" xfId="0" applyFill="1" applyBorder="1" applyAlignment="1">
      <alignment vertical="top" wrapText="true"/>
    </xf>
    <xf numFmtId="0" fontId="0" fillId="19" borderId="16" xfId="0" applyFill="1" applyBorder="1" applyAlignment="1">
      <alignment vertical="top" wrapText="true"/>
    </xf>
    <xf numFmtId="0" fontId="0" fillId="20" borderId="17" xfId="0" applyFill="1" applyBorder="1" applyAlignment="1">
      <alignment horizontal="center" vertical="top"/>
    </xf>
    <xf numFmtId="167" fontId="0" fillId="21" borderId="18" xfId="0" applyFill="1" applyBorder="1" applyNumberFormat="1" applyAlignment="1">
      <alignment horizontal="center" vertical="top"/>
    </xf>
    <xf numFmtId="168" fontId="0" fillId="22" borderId="19" xfId="0" applyFill="1" applyBorder="1" applyNumberFormat="1" applyAlignment="1">
      <alignment horizontal="center" vertical="top"/>
    </xf>
    <xf numFmtId="0" fontId="13" fillId="23" borderId="20" xfId="0" applyFont="1" applyFill="1" applyBorder="1" applyAlignment="1">
      <alignment horizontal="right" vertical="center"/>
    </xf>
    <xf numFmtId="169" fontId="14" fillId="24" borderId="21" xfId="0" applyFont="1" applyFill="1" applyBorder="1" applyNumberFormat="1" applyAlignment="1">
      <alignment horizontal="center" vertical="center"/>
    </xf>
    <xf numFmtId="0" fontId="15" fillId="25" borderId="22" xfId="0" applyFont="1" applyFill="1" applyBorder="1" applyAlignment="1">
      <alignment vertical="center"/>
    </xf>
    <xf numFmtId="0" fontId="16" fillId="26" borderId="23" xfId="0" applyFont="1" applyFill="1" applyBorder="1" applyAlignment="1">
      <alignment horizontal="right" vertical="center"/>
    </xf>
    <xf numFmtId="170" fontId="17" fillId="27" borderId="24" xfId="0" applyFont="1" applyFill="1" applyBorder="1" applyNumberFormat="1" applyAlignment="1">
      <alignment horizontal="center" vertical="center"/>
    </xf>
    <xf numFmtId="0" fontId="18" fillId="28" borderId="0" xfId="0" applyFont="1" applyFill="1" applyAlignment="1">
      <alignment horizontal="right" vertical="center"/>
    </xf>
    <xf numFmtId="0" fontId="0" fillId="29" borderId="0" xfId="0" applyFill="1"/>
    <xf numFmtId="0" fontId="0" fillId="30" borderId="0" xfId="0" applyFill="1"/>
    <xf numFmtId="171" fontId="19" fillId="31" borderId="0" xfId="0" applyFont="1" applyFill="1" applyNumberFormat="1" applyAlignment="1">
      <alignment horizontal="center" vertical="center"/>
    </xf>
    <xf numFmtId="0" fontId="20" fillId="32" borderId="0" xfId="0" applyFont="1" applyFill="1" applyAlignment="1">
      <alignment horizontal="right" vertical="center"/>
    </xf>
    <xf numFmtId="0" fontId="0" fillId="33" borderId="0" xfId="0" applyFill="1"/>
    <xf numFmtId="0" fontId="0" fillId="34" borderId="0" xfId="0" applyFill="1"/>
    <xf numFmtId="9" fontId="21" fillId="35" borderId="25" xfId="0" applyFont="1" applyFill="1" applyBorder="1" applyNumberFormat="1" applyAlignment="1">
      <alignment horizontal="center" vertical="center"/>
    </xf>
    <xf numFmtId="172" fontId="22" fillId="36" borderId="0" xfId="0" applyFont="1" applyFill="1" applyNumberFormat="1" applyAlignment="1">
      <alignment horizontal="center" vertical="center"/>
    </xf>
    <xf numFmtId="0" fontId="23" fillId="37" borderId="0" xfId="0" applyFont="1" applyFill="1" applyAlignment="1">
      <alignment horizontal="right" vertical="center"/>
    </xf>
    <xf numFmtId="0" fontId="0" fillId="38" borderId="0" xfId="0" applyFill="1"/>
    <xf numFmtId="0" fontId="0" fillId="39" borderId="0" xfId="0" applyFill="1"/>
    <xf numFmtId="173" fontId="24" fillId="40" borderId="0" xfId="0" applyFont="1" applyFill="1" applyNumberFormat="1" applyAlignment="1">
      <alignment horizontal="center" vertical="center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1419225</xdr:colOff>
      <xdr:row>1</xdr:row>
      <xdr:rowOff>581025</xdr:rowOff>
    </xdr:from>
    <xdr:to>
      <xdr:col>5</xdr:col>
      <xdr:colOff>438150</xdr:colOff>
      <xdr:row>1</xdr:row>
      <xdr:rowOff>1323975</xdr:rowOff>
    </xdr:to>
    <xdr:pic>
      <xdr:nvPicPr>
        <xdr:cNvPr id="2" name="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2857500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Logo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9"/>
  <sheetViews>
    <sheetView workbookViewId="0"/>
  </sheetViews>
  <cols>
    <col min="1" max="1" width="4.83203125" customWidth="1"/>
    <col min="2" max="2" width="10.83203125" customWidth="1"/>
    <col min="3" max="3" width="40.83203125" customWidth="1"/>
    <col min="4" max="4" width="6.83203125" customWidth="1"/>
    <col min="5" max="5" width="9.83203125" customWidth="1"/>
    <col min="6" max="6" width="12.83203125" customWidth="1"/>
    <col min="7" max="7" width="14.83203125" customWidth="1"/>
    <col min="8" max="8" width="15.83203125" customWidth="1"/>
  </cols>
  <sheetData>
    <row r="1" ht="40" customHeight="1">
      <c r="A1" s="3" t="str">
        <v/>
      </c>
      <c r="B1" s="3" t="str">
        <v/>
      </c>
      <c r="C1" s="3" t="str">
        <v/>
      </c>
      <c r="D1" s="3" t="str">
        <v/>
      </c>
      <c r="E1" s="3" t="str">
        <v/>
      </c>
      <c r="F1" s="3" t="str">
        <v/>
      </c>
      <c r="G1" s="3" t="str">
        <v/>
      </c>
      <c r="H1" s="3" t="str">
        <v/>
      </c>
    </row>
    <row r="2" ht="150" customHeight="1">
      <c r="A2" s="4" t="str">
        <v/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</row>
    <row r="3" ht="60" customHeight="1">
      <c r="A3" s="3" t="str">
        <v/>
      </c>
      <c r="B3" s="3" t="str">
        <v/>
      </c>
      <c r="C3" s="3" t="str">
        <v/>
      </c>
      <c r="D3" s="3" t="str">
        <v/>
      </c>
      <c r="E3" s="3" t="str">
        <v/>
      </c>
      <c r="F3" s="3" t="str">
        <v/>
      </c>
      <c r="G3" s="3" t="str">
        <v/>
      </c>
      <c r="H3" s="3" t="str">
        <v/>
      </c>
    </row>
    <row r="4" ht="26" customHeight="1">
      <c r="A4" s="5" t="str">
        <v>COMPUTO METRICO ESTIMATIVO</v>
      </c>
      <c r="B4" s="5" t="str">
        <v/>
      </c>
      <c r="C4" s="5" t="str">
        <v/>
      </c>
      <c r="D4" s="5" t="str">
        <v/>
      </c>
      <c r="E4" s="5" t="str">
        <v/>
      </c>
      <c r="F4" s="5" t="str">
        <v/>
      </c>
      <c r="G4" s="5" t="str">
        <v/>
      </c>
      <c r="H4" s="5" t="str">
        <v/>
      </c>
    </row>
    <row r="5" ht="22" customHeight="1">
      <c r="A5" s="3" t="str">
        <v/>
      </c>
      <c r="B5" s="3" t="str">
        <v/>
      </c>
      <c r="C5" s="3" t="str">
        <v/>
      </c>
      <c r="D5" s="3" t="str">
        <v/>
      </c>
      <c r="E5" s="3" t="str">
        <v/>
      </c>
      <c r="F5" s="3" t="str">
        <v/>
      </c>
      <c r="G5" s="3" t="str">
        <v/>
      </c>
      <c r="H5" s="3" t="str">
        <v/>
      </c>
    </row>
    <row r="6" ht="96" customHeight="1">
      <c r="A6" s="4" t="str">
        <v>Facciate, balconi e vano scale – Condominio Via XXXXXXX, Roma</v>
      </c>
      <c r="B6" s="4" t="str">
        <v/>
      </c>
      <c r="C6" s="4" t="str">
        <v/>
      </c>
      <c r="D6" s="4" t="str">
        <v/>
      </c>
      <c r="E6" s="4" t="str">
        <v/>
      </c>
      <c r="F6" s="4" t="str">
        <v/>
      </c>
      <c r="G6" s="4" t="str">
        <v/>
      </c>
      <c r="H6" s="4" t="str">
        <v/>
      </c>
    </row>
    <row r="7" ht="30" customHeight="1">
      <c r="A7" s="6" t="str">
        <v>Manutenzione straordinaria</v>
      </c>
      <c r="B7" s="6" t="str">
        <v/>
      </c>
      <c r="C7" s="6" t="str">
        <v/>
      </c>
      <c r="D7" s="6" t="str">
        <v/>
      </c>
      <c r="E7" s="6" t="str">
        <v/>
      </c>
      <c r="F7" s="6" t="str">
        <v/>
      </c>
      <c r="G7" s="6" t="str">
        <v/>
      </c>
      <c r="H7" s="6" t="str">
        <v/>
      </c>
    </row>
    <row r="8" ht="150" customHeight="1">
      <c r="A8" s="3" t="str">
        <v/>
      </c>
      <c r="B8" s="3" t="str">
        <v/>
      </c>
      <c r="C8" s="3" t="str">
        <v/>
      </c>
      <c r="D8" s="3" t="str">
        <v/>
      </c>
      <c r="E8" s="3" t="str">
        <v/>
      </c>
      <c r="F8" s="3" t="str">
        <v/>
      </c>
      <c r="G8" s="3" t="str">
        <v/>
      </c>
      <c r="H8" s="3" t="str">
        <v/>
      </c>
    </row>
    <row r="9" ht="20" customHeight="1">
      <c r="A9" s="7" t="str">
        <v>14 ottobre 2026</v>
      </c>
      <c r="B9" s="7" t="str">
        <v/>
      </c>
      <c r="C9" s="7" t="str">
        <v/>
      </c>
      <c r="D9" s="7" t="str">
        <v/>
      </c>
      <c r="E9" s="7" t="str">
        <v/>
      </c>
      <c r="F9" s="7" t="str">
        <v/>
      </c>
      <c r="G9" s="7" t="str">
        <v/>
      </c>
      <c r="H9" s="7" t="str">
        <v/>
      </c>
    </row>
    <row r="10" ht="30" customHeight="1">
      <c r="A10" s="8" t="str">
        <v>COMPUTO METRICO ESTIMATIVO</v>
      </c>
      <c r="B10" s="9" t="str">
        <v/>
      </c>
      <c r="C10" s="9" t="str">
        <v/>
      </c>
      <c r="D10" s="9" t="str">
        <v/>
      </c>
      <c r="E10" s="9" t="str">
        <v/>
      </c>
      <c r="F10" s="9" t="str">
        <v/>
      </c>
      <c r="G10" s="9" t="str">
        <v/>
      </c>
      <c r="H10" s="9" t="str">
        <v/>
      </c>
    </row>
    <row r="11" ht="20" customHeight="1">
      <c r="A11" s="10" t="str">
        <v>Facciate, balconi e vano scale – Condominio Via XXXXXXX, Roma  ·  14/10/2026</v>
      </c>
      <c r="B11" s="11" t="str">
        <v/>
      </c>
      <c r="C11" s="11" t="str">
        <v/>
      </c>
      <c r="D11" s="11" t="str">
        <v/>
      </c>
      <c r="E11" s="11" t="str">
        <v/>
      </c>
      <c r="F11" s="11" t="str">
        <v/>
      </c>
      <c r="G11" s="11" t="str">
        <v/>
      </c>
      <c r="H11" s="11" t="str">
        <v/>
      </c>
    </row>
    <row r="12" ht="6" customHeight="1"/>
    <row r="13" ht="28" customHeight="1">
      <c r="A13" s="12" t="str">
        <v>N°</v>
      </c>
      <c r="B13" s="13" t="str">
        <v>Codice</v>
      </c>
      <c r="C13" s="13" t="str">
        <v>Descrizione lavorazione</v>
      </c>
      <c r="D13" s="13" t="str">
        <v>U.M.</v>
      </c>
      <c r="E13" s="13" t="str">
        <v>Quantità</v>
      </c>
      <c r="F13" s="13" t="str">
        <v>Prezzo Unitario</v>
      </c>
      <c r="G13" s="13" t="str">
        <v>Totale</v>
      </c>
      <c r="H13" s="13" t="str">
        <v>Note</v>
      </c>
    </row>
    <row r="14">
      <c r="A14" s="14" t="str">
        <v>TERRAZZO</v>
      </c>
      <c r="B14" s="15" t="str">
        <v/>
      </c>
      <c r="C14" s="16" t="str">
        <v/>
      </c>
      <c r="D14" s="16" t="str">
        <v/>
      </c>
      <c r="E14" s="16" t="str">
        <v/>
      </c>
      <c r="F14" s="16" t="str">
        <v/>
      </c>
      <c r="G14" s="16" t="str">
        <v/>
      </c>
      <c r="H14" s="16" t="str">
        <v/>
      </c>
    </row>
    <row r="15">
      <c r="A15" s="17" t="str">
        <v>1</v>
      </c>
      <c r="B15" s="18" t="str">
        <v>1.09.1.a</v>
      </c>
      <c r="C15" s="19" t="str">
        <v>Esecuzione di rappezzo di pavimento in piastrelle di ceramica, marmette o materiale analogo, con qualsiasi tipo di posa, compresa rimozione della pavimentazione esistente e trasporto a discarica dei materiali di risulta; piastrelle di spessore fino a 12 mm</v>
      </c>
      <c r="D15" s="20" t="str">
        <v>mq</v>
      </c>
      <c r="E15" s="20">
        <v>22.8</v>
      </c>
      <c r="F15" s="21">
        <v>168.8</v>
      </c>
      <c r="G15" s="22">
        <f>E15*F15</f>
        <v>3848.6400000000003</v>
      </c>
      <c r="H15" s="19" t="str">
        <v>Prezzario Lazio 2023</v>
      </c>
    </row>
    <row r="16">
      <c r="A16" s="23" t="str">
        <v>2</v>
      </c>
      <c r="B16" s="24" t="str">
        <v>10.01.31.a</v>
      </c>
      <c r="C16" s="25" t="str">
        <v>Sigillatura di giunti con prodotti a base di resine elastiche, compresa preparazione del giunto con raschiatura e spolveratura; larghezza da 7 a 50 mm. Rimozione delle stuccature esistenti e nuova stuccatura</v>
      </c>
      <c r="D16" s="26" t="str">
        <v>m</v>
      </c>
      <c r="E16" s="26">
        <v>127.96</v>
      </c>
      <c r="F16" s="27">
        <v>7.78</v>
      </c>
      <c r="G16" s="28">
        <f>E16*F16</f>
        <v>995.5287999999999</v>
      </c>
      <c r="H16" s="25" t="str">
        <v>Assimilata, Prezzario Lazio 2023</v>
      </c>
    </row>
    <row r="17">
      <c r="A17" s="20" t="str">
        <v>3</v>
      </c>
      <c r="B17" s="19" t="str">
        <v/>
      </c>
      <c r="C17" s="19" t="str">
        <v>Pulitura manuale di rivestimenti in marmo esterni: rimozione di depositi superficiali con spazzole e pennelli morbidi, lavaggio approfondito e riparazione di fughe o piastrelle rotte</v>
      </c>
      <c r="D17" s="20" t="str">
        <v>mq</v>
      </c>
      <c r="E17" s="20">
        <v>5.28</v>
      </c>
      <c r="F17" s="22">
        <v>18.5</v>
      </c>
      <c r="G17" s="22">
        <f>E17*F17</f>
        <v>97.68</v>
      </c>
      <c r="H17" s="19" t="str">
        <v>Prezzo stimato, da verificare</v>
      </c>
    </row>
    <row r="18">
      <c r="A18" s="26" t="str">
        <v>4</v>
      </c>
      <c r="B18" s="25" t="str">
        <v>10.01.11</v>
      </c>
      <c r="C18" s="25" t="str">
        <v>Impermeabilizzazione con membrana elastomerica armata in poliestere, spessore 5 mm, e stesura di membrana liquida bicomponente; gronda del vano scala</v>
      </c>
      <c r="D18" s="26" t="str">
        <v>mq</v>
      </c>
      <c r="E18" s="26">
        <v>6.3</v>
      </c>
      <c r="F18" s="28">
        <v>29.19</v>
      </c>
      <c r="G18" s="28">
        <f>E18*F18</f>
        <v>183.897</v>
      </c>
      <c r="H18" s="25" t="str">
        <v>Assimilata, Prezzario Lazio 2023</v>
      </c>
    </row>
    <row r="19">
      <c r="A19" s="29" t="str">
        <v>Subtotale — Terrazzo</v>
      </c>
      <c r="B19" s="16" t="str">
        <v/>
      </c>
      <c r="C19" s="16" t="str">
        <v/>
      </c>
      <c r="D19" s="16" t="str">
        <v/>
      </c>
      <c r="E19" s="16" t="str">
        <v/>
      </c>
      <c r="F19" s="16" t="str">
        <v/>
      </c>
      <c r="G19" s="30">
        <f>SUM(G15:G18)</f>
        <v>5125.745800000001</v>
      </c>
      <c r="H19" s="16" t="str">
        <v/>
      </c>
    </row>
    <row r="21">
      <c r="A21" s="31" t="str">
        <v>VANO SCALE</v>
      </c>
      <c r="B21" s="16" t="str">
        <v/>
      </c>
      <c r="C21" s="16" t="str">
        <v/>
      </c>
      <c r="D21" s="16" t="str">
        <v/>
      </c>
      <c r="E21" s="16" t="str">
        <v/>
      </c>
      <c r="F21" s="16" t="str">
        <v/>
      </c>
      <c r="G21" s="16" t="str">
        <v/>
      </c>
      <c r="H21" s="16" t="str">
        <v/>
      </c>
    </row>
    <row r="22">
      <c r="A22" s="20" t="str">
        <v>5</v>
      </c>
      <c r="B22" s="19" t="str">
        <v>20.01.1.</v>
      </c>
      <c r="C22" s="19" t="str">
        <v>Raschiatura di vecchie tinteggiature a calce, a tempera o lavabile da pareti e soffitti</v>
      </c>
      <c r="D22" s="20" t="str">
        <v>mq</v>
      </c>
      <c r="E22" s="20">
        <v>24</v>
      </c>
      <c r="F22" s="22">
        <v>5.42</v>
      </c>
      <c r="G22" s="22">
        <f>E22*F22</f>
        <v>130.07999999999998</v>
      </c>
      <c r="H22" s="19" t="str">
        <v>Prezzario Lazio 2023</v>
      </c>
    </row>
    <row r="23">
      <c r="A23" s="26" t="str">
        <v>6</v>
      </c>
      <c r="B23" s="25" t="str">
        <v>20.01.8.</v>
      </c>
      <c r="C23" s="25" t="str">
        <v>Stuccatura e rasatura di vecchi intonaci civili, compresa la scartavetratura, per dare le superfici perfettamente pronte alla pitturazione</v>
      </c>
      <c r="D23" s="26" t="str">
        <v>mq</v>
      </c>
      <c r="E23" s="26">
        <v>24</v>
      </c>
      <c r="F23" s="28">
        <v>6.32</v>
      </c>
      <c r="G23" s="28">
        <f>E23*F23</f>
        <v>151.68</v>
      </c>
      <c r="H23" s="25" t="str">
        <v>Assimilata, Prezzario Lazio 2023</v>
      </c>
    </row>
    <row r="24">
      <c r="A24" s="20" t="str">
        <v>7</v>
      </c>
      <c r="B24" s="19" t="str">
        <v>20.01.10.</v>
      </c>
      <c r="C24" s="19" t="str">
        <v>Preparazione del fondo di superfici murarie interne mediante applicazione di isolante acrilico ad alta penetrazione</v>
      </c>
      <c r="D24" s="20" t="str">
        <v>mq</v>
      </c>
      <c r="E24" s="20">
        <v>24</v>
      </c>
      <c r="F24" s="22">
        <v>3.16</v>
      </c>
      <c r="G24" s="22">
        <f>E24*F24</f>
        <v>75.84</v>
      </c>
      <c r="H24" s="19" t="str">
        <v>Prezzario Lazio 2023</v>
      </c>
    </row>
    <row r="25">
      <c r="A25" s="26" t="str">
        <v>8</v>
      </c>
      <c r="B25" s="25" t="str">
        <v/>
      </c>
      <c r="C25" s="25" t="str">
        <v>Tinteggiatura a tempera di superfici interne (pareti, volte, soffitti) tipo liscio, a due mani a coprire, esclusa preparazione delle superfici</v>
      </c>
      <c r="D25" s="26" t="str">
        <v>mq</v>
      </c>
      <c r="E25" s="26">
        <v>24</v>
      </c>
      <c r="F25" s="28">
        <v>6.9</v>
      </c>
      <c r="G25" s="28">
        <f>E25*F25</f>
        <v>165.60000000000002</v>
      </c>
      <c r="H25" s="25" t="str">
        <v>Prezzo stimato, da verificare</v>
      </c>
    </row>
    <row r="26">
      <c r="A26" s="32" t="str">
        <v>Subtotale — Vano scale</v>
      </c>
      <c r="B26" s="16" t="str">
        <v/>
      </c>
      <c r="C26" s="16" t="str">
        <v/>
      </c>
      <c r="D26" s="16" t="str">
        <v/>
      </c>
      <c r="E26" s="16" t="str">
        <v/>
      </c>
      <c r="F26" s="16" t="str">
        <v/>
      </c>
      <c r="G26" s="33">
        <f>SUM(G22:G25)</f>
        <v>523.2</v>
      </c>
      <c r="H26" s="16" t="str">
        <v/>
      </c>
    </row>
    <row r="28">
      <c r="A28" s="31" t="str">
        <v>BALCONI</v>
      </c>
      <c r="B28" s="16" t="str">
        <v/>
      </c>
      <c r="C28" s="16" t="str">
        <v/>
      </c>
      <c r="D28" s="16" t="str">
        <v/>
      </c>
      <c r="E28" s="16" t="str">
        <v/>
      </c>
      <c r="F28" s="16" t="str">
        <v/>
      </c>
      <c r="G28" s="16" t="str">
        <v/>
      </c>
      <c r="H28" s="16" t="str">
        <v/>
      </c>
    </row>
    <row r="29">
      <c r="A29" s="20" t="str">
        <v>9</v>
      </c>
      <c r="B29" s="19" t="str">
        <v/>
      </c>
      <c r="C29" s="19" t="str">
        <v>Spicconatura di intonaco a vivo di muro, spessore fino a 3 cm, eseguita a mano anche a piccole zone, compresa spazzolatura delle superfici e avvicinamento dei materiali di risulta al luogo di deposito</v>
      </c>
      <c r="D29" s="20" t="str">
        <v>mq</v>
      </c>
      <c r="E29" s="20">
        <v>156.33</v>
      </c>
      <c r="F29" s="22">
        <v>13.9</v>
      </c>
      <c r="G29" s="22">
        <f>E29*F29</f>
        <v>2172.987</v>
      </c>
      <c r="H29" s="19" t="str">
        <v>Prezzo stimato, da verificare</v>
      </c>
    </row>
    <row r="30">
      <c r="A30" s="26" t="str">
        <v>10</v>
      </c>
      <c r="B30" s="25" t="str">
        <v/>
      </c>
      <c r="C30" s="25" t="str">
        <v>Tiro in alto o calo in basso di materiali a mezzo di elevatore meccanico, compreso carico e scarico; valutazione a peso (intonaco)</v>
      </c>
      <c r="D30" s="26" t="str">
        <v>kg</v>
      </c>
      <c r="E30" s="26">
        <v>3126.6</v>
      </c>
      <c r="F30" s="28">
        <v>0.04</v>
      </c>
      <c r="G30" s="28">
        <f>E30*F30</f>
        <v>125.064</v>
      </c>
      <c r="H30" s="25" t="str">
        <v>Prezzo stimato, da verificare</v>
      </c>
    </row>
    <row r="31">
      <c r="A31" s="20" t="str">
        <v>11</v>
      </c>
      <c r="B31" s="19" t="str">
        <v>3.03.6</v>
      </c>
      <c r="C31" s="19" t="str">
        <v>Carico e trasporto a discariche e/o impianti autorizzati del materiale di risulta, compreso il formulario di identificazione del rifiuto; esclusi gli oneri di discarica (intonaco)</v>
      </c>
      <c r="D31" s="20" t="str">
        <v>ton</v>
      </c>
      <c r="E31" s="20">
        <v>3.13</v>
      </c>
      <c r="F31" s="22">
        <v>89.31</v>
      </c>
      <c r="G31" s="22">
        <f>E31*F31</f>
        <v>279.5403</v>
      </c>
      <c r="H31" s="19" t="str">
        <v>Prezzario Lazio 2023</v>
      </c>
    </row>
    <row r="32">
      <c r="A32" s="26" t="str">
        <v>12</v>
      </c>
      <c r="B32" s="25" t="str">
        <v/>
      </c>
      <c r="C32" s="25" t="str">
        <v>Oneri di conferimento dei rifiuti a impianto di recupero o discarica autorizzata (intonaco)</v>
      </c>
      <c r="D32" s="26" t="str">
        <v>ton</v>
      </c>
      <c r="E32" s="26">
        <v>3.13</v>
      </c>
      <c r="F32" s="28">
        <v>25</v>
      </c>
      <c r="G32" s="28">
        <f>E32*F32</f>
        <v>78.25</v>
      </c>
      <c r="H32" s="25" t="str">
        <v>Prezzo stimato, da verificare</v>
      </c>
    </row>
    <row r="33">
      <c r="A33" s="20" t="str">
        <v>13</v>
      </c>
      <c r="B33" s="19" t="str">
        <v>21.01.19</v>
      </c>
      <c r="C33" s="19" t="str">
        <v>Pulizia superficiale del calcestruzzo, per spessori limitati al copriferro, mediante sabbiatura e/o spazzolatura nelle zone leggermente degradate</v>
      </c>
      <c r="D33" s="20" t="str">
        <v>mq</v>
      </c>
      <c r="E33" s="20">
        <v>50.7</v>
      </c>
      <c r="F33" s="22">
        <v>13.27</v>
      </c>
      <c r="G33" s="22">
        <f>E33*F33</f>
        <v>672.789</v>
      </c>
      <c r="H33" s="19" t="str">
        <v>Prezzario Lazio 2023</v>
      </c>
    </row>
    <row r="34">
      <c r="A34" s="26" t="str">
        <v>14</v>
      </c>
      <c r="B34" s="25" t="str">
        <v>21.01.20</v>
      </c>
      <c r="C34" s="25" t="str">
        <v>Trattamento dei ferri d'armatura con prodotto passivante liquido rispondente alla EN 1504-7, applicato a pennello in due mani</v>
      </c>
      <c r="D34" s="26" t="str">
        <v>mq</v>
      </c>
      <c r="E34" s="26">
        <v>50.7</v>
      </c>
      <c r="F34" s="28">
        <v>33.48</v>
      </c>
      <c r="G34" s="28">
        <f>E34*F34</f>
        <v>1697.436</v>
      </c>
      <c r="H34" s="25" t="str">
        <v>Prezzario Lazio 2023</v>
      </c>
    </row>
    <row r="35">
      <c r="A35" s="20" t="str">
        <v>15</v>
      </c>
      <c r="B35" s="19" t="str">
        <v/>
      </c>
      <c r="C35" s="19" t="str">
        <v>Intonaco grezzo o rustico costituito da rinzaffo e secondo strato tirato in piano a frattazzo, con malta di calce idrata e sabbia</v>
      </c>
      <c r="D35" s="20" t="str">
        <v>mq</v>
      </c>
      <c r="E35" s="20">
        <v>156.33</v>
      </c>
      <c r="F35" s="22">
        <v>21.8</v>
      </c>
      <c r="G35" s="22">
        <f>E35*F35</f>
        <v>3407.9940000000006</v>
      </c>
      <c r="H35" s="19" t="str">
        <v>Prezzo stimato, da verificare</v>
      </c>
    </row>
    <row r="36">
      <c r="A36" s="26" t="str">
        <v>16</v>
      </c>
      <c r="B36" s="25" t="str">
        <v>20.01.10.</v>
      </c>
      <c r="C36" s="25" t="str">
        <v>Preparazione del fondo di superfici murarie mediante applicazione di isolante acrilico ad alta penetrazione</v>
      </c>
      <c r="D36" s="26" t="str">
        <v>mq</v>
      </c>
      <c r="E36" s="26">
        <v>156.33</v>
      </c>
      <c r="F36" s="28">
        <v>3.16</v>
      </c>
      <c r="G36" s="28">
        <f>E36*F36</f>
        <v>494.00280000000004</v>
      </c>
      <c r="H36" s="25" t="str">
        <v>Prezzario Lazio 2023</v>
      </c>
    </row>
    <row r="37">
      <c r="A37" s="20" t="str">
        <v>17</v>
      </c>
      <c r="B37" s="19" t="str">
        <v>20.01.15.</v>
      </c>
      <c r="C37" s="19" t="str">
        <v>Tinteggiatura protettiva con pittura minerale a base di silicati di potassio, a due mani a coprire, compresa una mano di fondo</v>
      </c>
      <c r="D37" s="20" t="str">
        <v>mq</v>
      </c>
      <c r="E37" s="20">
        <v>156.33</v>
      </c>
      <c r="F37" s="22">
        <v>16.25</v>
      </c>
      <c r="G37" s="22">
        <f>E37*F37</f>
        <v>2540.3625</v>
      </c>
      <c r="H37" s="19" t="str">
        <v>Assimilata, Prezzario Lazio 2023</v>
      </c>
    </row>
    <row r="38">
      <c r="A38" s="32" t="str">
        <v>Subtotale — Balconi</v>
      </c>
      <c r="B38" s="16" t="str">
        <v/>
      </c>
      <c r="C38" s="16" t="str">
        <v/>
      </c>
      <c r="D38" s="16" t="str">
        <v/>
      </c>
      <c r="E38" s="16" t="str">
        <v/>
      </c>
      <c r="F38" s="16" t="str">
        <v/>
      </c>
      <c r="G38" s="33">
        <f>SUM(G29:G37)</f>
        <v>11468.425600000002</v>
      </c>
      <c r="H38" s="16" t="str">
        <v/>
      </c>
    </row>
    <row r="40">
      <c r="A40" s="31" t="str">
        <v>OPERE PROVVISIONALI</v>
      </c>
      <c r="B40" s="16" t="str">
        <v/>
      </c>
      <c r="C40" s="16" t="str">
        <v/>
      </c>
      <c r="D40" s="16" t="str">
        <v/>
      </c>
      <c r="E40" s="16" t="str">
        <v/>
      </c>
      <c r="F40" s="16" t="str">
        <v/>
      </c>
      <c r="G40" s="16" t="str">
        <v/>
      </c>
      <c r="H40" s="16" t="str">
        <v/>
      </c>
    </row>
    <row r="41">
      <c r="A41" s="20" t="str">
        <v>18</v>
      </c>
      <c r="B41" s="19" t="str">
        <v>1.01.3.3.a</v>
      </c>
      <c r="C41" s="19" t="str">
        <v>Ponteggio metallico a telaio prefabbricato in tubolari di acciaio, compresi pezzi speciali, impalcati e parapetti, montaggio e smontaggio, per il primo mese o frazione</v>
      </c>
      <c r="D41" s="20" t="str">
        <v>m²</v>
      </c>
      <c r="E41" s="20">
        <v>589.2</v>
      </c>
      <c r="F41" s="22">
        <v>18.32</v>
      </c>
      <c r="G41" s="22">
        <f>E41*F41</f>
        <v>10794.144</v>
      </c>
      <c r="H41" s="19" t="str">
        <v>Prezzario Lazio 2023</v>
      </c>
    </row>
    <row r="42">
      <c r="A42" s="26" t="str">
        <v>19</v>
      </c>
      <c r="B42" s="25" t="str">
        <v>1.01.3.3.b</v>
      </c>
      <c r="C42" s="25" t="str">
        <v>Ponteggio metallico a telaio prefabbricato: nolo per ogni mese successivo al primo, compresa la manutenzione</v>
      </c>
      <c r="D42" s="26" t="str">
        <v>m²</v>
      </c>
      <c r="E42" s="26">
        <v>589.2</v>
      </c>
      <c r="F42" s="28">
        <v>5.45</v>
      </c>
      <c r="G42" s="28">
        <f>E42*F42</f>
        <v>3211.1400000000003</v>
      </c>
      <c r="H42" s="25" t="str">
        <v>Prezzario Lazio 2023</v>
      </c>
    </row>
    <row r="43">
      <c r="A43" s="20" t="str">
        <v>20</v>
      </c>
      <c r="B43" s="19" t="str">
        <v>1.01.3.15</v>
      </c>
      <c r="C43" s="19" t="str">
        <v>Reti o teli traspiranti in opera per contenimento polveri su ponteggi di facciata, almeno una legatura ogni metro quadro</v>
      </c>
      <c r="D43" s="20" t="str">
        <v>m²</v>
      </c>
      <c r="E43" s="20">
        <v>589.2</v>
      </c>
      <c r="F43" s="22">
        <v>2.2</v>
      </c>
      <c r="G43" s="22">
        <f>E43*F43</f>
        <v>1296.2400000000002</v>
      </c>
      <c r="H43" s="19" t="str">
        <v>Prezzario Lazio 2023</v>
      </c>
    </row>
    <row r="44">
      <c r="A44" s="26" t="str">
        <v>21</v>
      </c>
      <c r="B44" s="25" t="str">
        <v/>
      </c>
      <c r="C44" s="25" t="str">
        <v>Allarme di sicurezza per ponteggio</v>
      </c>
      <c r="D44" s="26" t="str">
        <v>a corpo</v>
      </c>
      <c r="E44" s="26">
        <v>1</v>
      </c>
      <c r="F44" s="28">
        <v>380</v>
      </c>
      <c r="G44" s="28">
        <f>E44*F44</f>
        <v>380</v>
      </c>
      <c r="H44" s="25" t="str">
        <v>Prezzo stimato, da verificare</v>
      </c>
    </row>
    <row r="45">
      <c r="A45" s="32" t="str">
        <v>Subtotale — Opere provvisionali</v>
      </c>
      <c r="B45" s="16" t="str">
        <v/>
      </c>
      <c r="C45" s="16" t="str">
        <v/>
      </c>
      <c r="D45" s="16" t="str">
        <v/>
      </c>
      <c r="E45" s="16" t="str">
        <v/>
      </c>
      <c r="F45" s="16" t="str">
        <v/>
      </c>
      <c r="G45" s="33">
        <f>SUM(G41:G44)</f>
        <v>15681.524</v>
      </c>
      <c r="H45" s="16" t="str">
        <v/>
      </c>
    </row>
    <row r="47">
      <c r="A47" s="34" t="str">
        <v>IMPONIBILE</v>
      </c>
      <c r="B47" s="35" t="str">
        <v/>
      </c>
      <c r="C47" s="36" t="str">
        <v/>
      </c>
      <c r="D47" s="36" t="str">
        <v/>
      </c>
      <c r="E47" s="36" t="str">
        <v/>
      </c>
      <c r="F47" s="36" t="str">
        <v/>
      </c>
      <c r="G47" s="37">
        <f>G19+G26+G38+G45</f>
        <v>32798.8954</v>
      </c>
      <c r="H47" s="36" t="str">
        <v/>
      </c>
    </row>
    <row r="48">
      <c r="A48" s="38" t="str">
        <v>IVA % →</v>
      </c>
      <c r="B48" s="39" t="str">
        <v/>
      </c>
      <c r="C48" s="40" t="str">
        <v/>
      </c>
      <c r="D48" s="40" t="str">
        <v/>
      </c>
      <c r="E48" s="40" t="str">
        <v/>
      </c>
      <c r="F48" s="41">
        <v>0.1</v>
      </c>
      <c r="G48" s="42">
        <f>G47*F48</f>
        <v>3279.88954</v>
      </c>
      <c r="H48" s="40" t="str">
        <v/>
      </c>
    </row>
    <row r="49">
      <c r="A49" s="43" t="str">
        <v>TOTALE COMPLESSIVO</v>
      </c>
      <c r="B49" s="44" t="str">
        <v/>
      </c>
      <c r="C49" s="45" t="str">
        <v/>
      </c>
      <c r="D49" s="45" t="str">
        <v/>
      </c>
      <c r="E49" s="45" t="str">
        <v/>
      </c>
      <c r="F49" s="45" t="str">
        <v/>
      </c>
      <c r="G49" s="46">
        <f>G47+G48</f>
        <v>36078.78494</v>
      </c>
      <c r="H49" s="45" t="str">
        <v/>
      </c>
    </row>
  </sheetData>
  <mergeCells count="22">
    <mergeCell ref="A1:H1"/>
    <mergeCell ref="A2:H2"/>
    <mergeCell ref="A3:H3"/>
    <mergeCell ref="A4:H4"/>
    <mergeCell ref="A5:H5"/>
    <mergeCell ref="A6:H6"/>
    <mergeCell ref="A7:H7"/>
    <mergeCell ref="A8:H8"/>
    <mergeCell ref="A9:H9"/>
    <mergeCell ref="A10:H10"/>
    <mergeCell ref="A11:H11"/>
    <mergeCell ref="A14:H14"/>
    <mergeCell ref="A19:F19"/>
    <mergeCell ref="A21:H21"/>
    <mergeCell ref="A26:F26"/>
    <mergeCell ref="A28:H28"/>
    <mergeCell ref="A38:F38"/>
    <mergeCell ref="A40:H40"/>
    <mergeCell ref="A45:F45"/>
    <mergeCell ref="A47:F47"/>
    <mergeCell ref="A48:E48"/>
    <mergeCell ref="A49:F49"/>
  </mergeCells>
  <printOptions horizontalCentered="1"/>
  <pageMargins left="0.47" right="0.47" top="0.59" bottom="0.98" header="0.3" footer="0.3"/>
  <pageSetup paperSize="9" orientation="portrait" fitToWidth="1" fitToHeight="0"/>
  <headerFooter scaleWithDoc="0">
    <oddFooter>&amp;C&amp;B&amp;10 Studio Tecnico XXXXXXX&amp;B
&amp;9 Via XXXXXXX, XX – 00100 Roma (RM)
&amp;9 P.IVA XXXXXXXXXXX · Tel. XX XXXXXXX · xxxxxxx@xxxxxxx.it&amp;R&amp;9Pag. &amp;P di &amp;N</oddFooter>
  </headerFooter>
  <rowBreaks count="1" manualBreakCount="1">
    <brk id="9" max="16383" man="1"/>
  </rowBreaks>
  <ignoredErrors>
    <ignoredError numberStoredAsText="1" sqref="A1:H49"/>
  </ignoredErrors>
  <drawing r:id="rIdLogo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Gallo &amp; Co. Srl</Compan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2026-10-14T11:44:29Z</dcterms:created>
  <cp:keywords>contenuto generato con intelligenza artificiale; AI-generated</cp:keywords>
  <dc:creator>Computo-AI (Gallo &amp; Co. Srl)</dc:creator>
  <dc:description>Contenuto generato con intelligenza artificiale da Computo-AI (computo-ai.com). Bozza da verificare a cura di un tecnico abilitato prima dell'uso.</dc:description>
  <dc:subject>Computo metrico estimativo</dc:subject>
  <dc:title>Facciate, balconi e vano scale – Condominio Via XXXXXXX, Roma</dc:title>
</cp:coreProperties>
</file>